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3ER TRIMESTRE 2017\LEY DE DISCIPLINA FINANCIERA\"/>
    </mc:Choice>
  </mc:AlternateContent>
  <bookViews>
    <workbookView xWindow="0" yWindow="0" windowWidth="16392" windowHeight="5664"/>
  </bookViews>
  <sheets>
    <sheet name="F4" sheetId="1" r:id="rId1"/>
  </sheets>
  <definedNames>
    <definedName name="_xlnm.Print_Area" localSheetId="0">'F4'!$A$1:$E$82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4" i="1"/>
  <c r="D64" i="1"/>
  <c r="C64" i="1"/>
  <c r="E62" i="1"/>
  <c r="E60" i="1" s="1"/>
  <c r="D62" i="1"/>
  <c r="D60" i="1" s="1"/>
  <c r="D68" i="1" s="1"/>
  <c r="D69" i="1" s="1"/>
  <c r="C62" i="1"/>
  <c r="C60" i="1" s="1"/>
  <c r="C68" i="1" s="1"/>
  <c r="C69" i="1" s="1"/>
  <c r="E59" i="1"/>
  <c r="D59" i="1"/>
  <c r="C59" i="1"/>
  <c r="E52" i="1"/>
  <c r="D52" i="1"/>
  <c r="E50" i="1"/>
  <c r="D50" i="1"/>
  <c r="C50" i="1"/>
  <c r="E48" i="1"/>
  <c r="E46" i="1" s="1"/>
  <c r="D48" i="1"/>
  <c r="D46" i="1" s="1"/>
  <c r="D54" i="1" s="1"/>
  <c r="D55" i="1" s="1"/>
  <c r="C48" i="1"/>
  <c r="C46" i="1" s="1"/>
  <c r="C54" i="1" s="1"/>
  <c r="C55" i="1" s="1"/>
  <c r="E45" i="1"/>
  <c r="D45" i="1"/>
  <c r="C45" i="1"/>
  <c r="E41" i="1"/>
  <c r="D41" i="1"/>
  <c r="E37" i="1"/>
  <c r="D37" i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  <c r="E68" i="1"/>
  <c r="E69" i="1" s="1"/>
  <c r="E54" i="1"/>
  <c r="E55" i="1" s="1"/>
</calcChain>
</file>

<file path=xl/sharedStrings.xml><?xml version="1.0" encoding="utf-8"?>
<sst xmlns="http://schemas.openxmlformats.org/spreadsheetml/2006/main" count="63" uniqueCount="44">
  <si>
    <t>MUNICIPIO DE LEÓN (a)
Balance Presupuestario - LDF
Del 1 de enero al 30 de septiembre de 2017 (b)
(PESOS)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</si>
  <si>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</si>
  <si>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</si>
  <si>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</si>
  <si>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</si>
  <si>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</si>
  <si>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</si>
  <si>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</si>
  <si>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</si>
  <si>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</si>
  <si>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</si>
  <si>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</si>
  <si>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</si>
  <si>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</si>
  <si>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</si>
  <si>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</si>
  <si>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</si>
  <si>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</si>
  <si>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</si>
  <si>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</si>
  <si>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</si>
  <si>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</si>
  <si>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</si>
  <si>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</si>
  <si>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</si>
  <si>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</si>
  <si>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</si>
  <si>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</si>
  <si>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</si>
  <si>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</si>
  <si>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</si>
  <si>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</si>
  <si>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</si>
  <si>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</si>
  <si>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</si>
  <si>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</si>
  <si>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</si>
  <si>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</si>
  <si>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</si>
  <si>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</si>
  <si>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</si>
  <si>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</si>
  <si>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PRESIDENTE MUNICIPAL 
LIC. HÉCTOR GERMÁN RENÉ LÓPEZ SANTILLANA</t>
  </si>
  <si>
    <t>TESORERO MUNICIPAL 
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</si>
</sst>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7" xfId="0" applyFont="1" applyBorder="1"/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1592580</xdr:colOff>
      <xdr:row>3</xdr:row>
      <xdr:rowOff>160019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1160" cy="64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view="pageBreakPreview" zoomScale="85" zoomScaleNormal="100" zoomScaleSheetLayoutView="85" workbookViewId="0">
      <selection activeCell="F18" sqref="F18"/>
    </sheetView>
  </sheetViews>
  <sheetFormatPr baseColWidth="10" defaultColWidth="12" defaultRowHeight="10.199999999999999" x14ac:dyDescent="0.2"/>
  <cols>
    <col min="1" max="1" width="1" style="1" customWidth="1"/>
    <col min="2" max="2" width="79.6640625" style="1" customWidth="1"/>
    <col min="3" max="5" width="16.77734375" style="1" customWidth="1"/>
    <col min="6" max="16384" width="12" style="1"/>
  </cols>
  <sheetData>
    <row r="1" spans="1:5" ht="12.75" customHeight="1" x14ac:dyDescent="0.2">
      <c r="A1" s="24" t="s">
        <v>0</v>
      </c>
      <c r="B1" s="25"/>
      <c r="C1" s="25"/>
      <c r="D1" s="25"/>
      <c r="E1" s="26"/>
    </row>
    <row r="2" spans="1:5" ht="12.75" customHeight="1" x14ac:dyDescent="0.2">
      <c r="A2" s="27"/>
      <c r="B2" s="28"/>
      <c r="C2" s="28"/>
      <c r="D2" s="28"/>
      <c r="E2" s="29"/>
    </row>
    <row r="3" spans="1:5" ht="12.75" customHeight="1" x14ac:dyDescent="0.2">
      <c r="A3" s="27"/>
      <c r="B3" s="28"/>
      <c r="C3" s="28"/>
      <c r="D3" s="28"/>
      <c r="E3" s="29"/>
    </row>
    <row r="4" spans="1:5" ht="12.75" customHeight="1" x14ac:dyDescent="0.2">
      <c r="A4" s="30"/>
      <c r="B4" s="31"/>
      <c r="C4" s="31"/>
      <c r="D4" s="31"/>
      <c r="E4" s="32"/>
    </row>
    <row r="5" spans="1:5" ht="20.399999999999999" x14ac:dyDescent="0.2">
      <c r="A5" s="33" t="s">
        <v>1</v>
      </c>
      <c r="B5" s="34"/>
      <c r="C5" s="2" t="s">
        <v>2</v>
      </c>
      <c r="D5" s="2" t="s">
        <v>3</v>
      </c>
      <c r="E5" s="2" t="s">
        <v>4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5</v>
      </c>
      <c r="C7" s="8">
        <f>SUM(C8:C10)</f>
        <v>4571878487.5599995</v>
      </c>
      <c r="D7" s="8">
        <f t="shared" ref="D7:E7" si="0">SUM(D8:D10)</f>
        <v>4329767177.8599997</v>
      </c>
      <c r="E7" s="8">
        <f t="shared" si="0"/>
        <v>4329767177.8599997</v>
      </c>
    </row>
    <row r="8" spans="1:5" x14ac:dyDescent="0.2">
      <c r="A8" s="6"/>
      <c r="B8" s="9" t="s">
        <v>6</v>
      </c>
      <c r="C8" s="10">
        <v>3459282841.2299995</v>
      </c>
      <c r="D8" s="10">
        <v>3009604007.5899997</v>
      </c>
      <c r="E8" s="10">
        <v>3009604007.5899997</v>
      </c>
    </row>
    <row r="9" spans="1:5" x14ac:dyDescent="0.2">
      <c r="A9" s="6"/>
      <c r="B9" s="9" t="s">
        <v>7</v>
      </c>
      <c r="C9" s="10">
        <v>1046348739.66</v>
      </c>
      <c r="D9" s="10">
        <v>1303855921.5799999</v>
      </c>
      <c r="E9" s="10">
        <v>1303855921.5799999</v>
      </c>
    </row>
    <row r="10" spans="1:5" x14ac:dyDescent="0.2">
      <c r="A10" s="6"/>
      <c r="B10" s="9" t="s">
        <v>8</v>
      </c>
      <c r="C10" s="10">
        <v>66246906.670000002</v>
      </c>
      <c r="D10" s="10">
        <v>16307248.689999999</v>
      </c>
      <c r="E10" s="10">
        <v>16307248.689999999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ht="11.4" x14ac:dyDescent="0.2">
      <c r="A12" s="6"/>
      <c r="B12" s="7" t="s">
        <v>9</v>
      </c>
      <c r="C12" s="8">
        <f>SUM(C13:C14)</f>
        <v>4578287002.9799995</v>
      </c>
      <c r="D12" s="8">
        <f t="shared" ref="D12:E12" si="1">SUM(D13:D14)</f>
        <v>3279262140.4200001</v>
      </c>
      <c r="E12" s="8">
        <f t="shared" si="1"/>
        <v>3202244589.6900005</v>
      </c>
    </row>
    <row r="13" spans="1:5" x14ac:dyDescent="0.2">
      <c r="A13" s="6"/>
      <c r="B13" s="9" t="s">
        <v>10</v>
      </c>
      <c r="C13" s="10">
        <v>3935873451.9299994</v>
      </c>
      <c r="D13" s="10">
        <v>2575420509.0599999</v>
      </c>
      <c r="E13" s="10">
        <v>2518040553.9300003</v>
      </c>
    </row>
    <row r="14" spans="1:5" x14ac:dyDescent="0.2">
      <c r="A14" s="6"/>
      <c r="B14" s="9" t="s">
        <v>11</v>
      </c>
      <c r="C14" s="10">
        <v>642413551.04999995</v>
      </c>
      <c r="D14" s="10">
        <v>703841631.36000001</v>
      </c>
      <c r="E14" s="10">
        <v>684204035.75999999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12</v>
      </c>
      <c r="C16" s="12"/>
      <c r="D16" s="8">
        <f>SUM(D17:D18)</f>
        <v>586969538.11000013</v>
      </c>
      <c r="E16" s="8">
        <f>SUM(E17:E18)</f>
        <v>586969538.11000013</v>
      </c>
    </row>
    <row r="17" spans="1:5" x14ac:dyDescent="0.2">
      <c r="A17" s="6"/>
      <c r="B17" s="9" t="s">
        <v>13</v>
      </c>
      <c r="C17" s="12"/>
      <c r="D17" s="10">
        <v>312035186.14000016</v>
      </c>
      <c r="E17" s="10">
        <v>312035186.14000016</v>
      </c>
    </row>
    <row r="18" spans="1:5" x14ac:dyDescent="0.2">
      <c r="A18" s="6"/>
      <c r="B18" s="9" t="s">
        <v>14</v>
      </c>
      <c r="C18" s="12"/>
      <c r="D18" s="10">
        <v>274934351.97000003</v>
      </c>
      <c r="E18" s="10">
        <v>274934351.97000003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15</v>
      </c>
      <c r="C20" s="8">
        <f>C7-C12</f>
        <v>-6408515.4200000763</v>
      </c>
      <c r="D20" s="8">
        <f>D7-D12+D16</f>
        <v>1637474575.5499997</v>
      </c>
      <c r="E20" s="8">
        <f>E7-E12+E16</f>
        <v>1714492126.2799993</v>
      </c>
    </row>
    <row r="21" spans="1:5" x14ac:dyDescent="0.2">
      <c r="A21" s="6"/>
      <c r="B21" s="7" t="s">
        <v>16</v>
      </c>
      <c r="C21" s="8">
        <f>C20-C41</f>
        <v>59838391.249999925</v>
      </c>
      <c r="D21" s="8">
        <f t="shared" ref="D21:E21" si="2">D20-D41</f>
        <v>1686901865.5799997</v>
      </c>
      <c r="E21" s="8">
        <f t="shared" si="2"/>
        <v>1763919416.3099992</v>
      </c>
    </row>
    <row r="22" spans="1:5" x14ac:dyDescent="0.2">
      <c r="A22" s="6"/>
      <c r="B22" s="7" t="s">
        <v>17</v>
      </c>
      <c r="C22" s="8">
        <f>C21</f>
        <v>59838391.249999925</v>
      </c>
      <c r="D22" s="8">
        <f>D21-D16</f>
        <v>1099932327.4699996</v>
      </c>
      <c r="E22" s="8">
        <f>E21-E16</f>
        <v>1176949878.1999991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3" t="s">
        <v>18</v>
      </c>
      <c r="B24" s="34"/>
      <c r="C24" s="13" t="s">
        <v>19</v>
      </c>
      <c r="D24" s="13" t="s">
        <v>3</v>
      </c>
      <c r="E24" s="13" t="s">
        <v>20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21</v>
      </c>
      <c r="C26" s="8">
        <f>SUM(C27:C28)</f>
        <v>103935186.58</v>
      </c>
      <c r="D26" s="8">
        <f t="shared" ref="D26:E26" si="3">SUM(D27:D28)</f>
        <v>75858554.040000007</v>
      </c>
      <c r="E26" s="8">
        <f t="shared" si="3"/>
        <v>75858554.040000007</v>
      </c>
    </row>
    <row r="27" spans="1:5" x14ac:dyDescent="0.2">
      <c r="A27" s="6"/>
      <c r="B27" s="9" t="s">
        <v>22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23</v>
      </c>
      <c r="C28" s="10">
        <v>103935186.58</v>
      </c>
      <c r="D28" s="10">
        <v>75858554.040000007</v>
      </c>
      <c r="E28" s="10">
        <v>75858554.040000007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24</v>
      </c>
      <c r="C30" s="8">
        <f>C22+C26</f>
        <v>163773577.82999992</v>
      </c>
      <c r="D30" s="8">
        <f t="shared" ref="D30:E30" si="4">D22+D26</f>
        <v>1175790881.5099995</v>
      </c>
      <c r="E30" s="8">
        <f t="shared" si="4"/>
        <v>1252808432.2399991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35" t="s">
        <v>18</v>
      </c>
      <c r="B32" s="35"/>
      <c r="C32" s="14" t="s">
        <v>25</v>
      </c>
      <c r="D32" s="13" t="s">
        <v>3</v>
      </c>
      <c r="E32" s="14" t="s">
        <v>26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28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29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30</v>
      </c>
      <c r="C37" s="8">
        <f>SUM(C38:C39)</f>
        <v>66246906.670000002</v>
      </c>
      <c r="D37" s="8">
        <f t="shared" ref="D37:E37" si="6">SUM(D38:D39)</f>
        <v>49427290.030000001</v>
      </c>
      <c r="E37" s="8">
        <f t="shared" si="6"/>
        <v>49427290.030000001</v>
      </c>
    </row>
    <row r="38" spans="1:5" x14ac:dyDescent="0.2">
      <c r="A38" s="6"/>
      <c r="B38" s="9" t="s">
        <v>31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32</v>
      </c>
      <c r="C39" s="10">
        <v>66246906.670000002</v>
      </c>
      <c r="D39" s="10">
        <v>49427290.030000001</v>
      </c>
      <c r="E39" s="10">
        <v>49427290.030000001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33</v>
      </c>
      <c r="C41" s="8">
        <f>C34-C37</f>
        <v>-66246906.670000002</v>
      </c>
      <c r="D41" s="8">
        <f t="shared" ref="D41:E41" si="7">D34-D37</f>
        <v>-49427290.030000001</v>
      </c>
      <c r="E41" s="8">
        <f t="shared" si="7"/>
        <v>-49427290.030000001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35" t="s">
        <v>18</v>
      </c>
      <c r="B43" s="35"/>
      <c r="C43" s="14" t="s">
        <v>25</v>
      </c>
      <c r="D43" s="13" t="s">
        <v>3</v>
      </c>
      <c r="E43" s="14" t="s">
        <v>26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34</v>
      </c>
      <c r="C45" s="10">
        <f>C8</f>
        <v>3459282841.2299995</v>
      </c>
      <c r="D45" s="10">
        <f t="shared" ref="D45:E45" si="8">D8</f>
        <v>3009604007.5899997</v>
      </c>
      <c r="E45" s="10">
        <f t="shared" si="8"/>
        <v>3009604007.5899997</v>
      </c>
    </row>
    <row r="46" spans="1:5" x14ac:dyDescent="0.2">
      <c r="A46" s="6"/>
      <c r="B46" s="15" t="s">
        <v>35</v>
      </c>
      <c r="C46" s="10">
        <f>C47-C48</f>
        <v>-66246906.670000002</v>
      </c>
      <c r="D46" s="10">
        <f t="shared" ref="D46:E46" si="9">D47-D48</f>
        <v>-49427290.030000001</v>
      </c>
      <c r="E46" s="10">
        <f t="shared" si="9"/>
        <v>-49427290.030000001</v>
      </c>
    </row>
    <row r="47" spans="1:5" x14ac:dyDescent="0.2">
      <c r="A47" s="6"/>
      <c r="B47" s="17" t="s">
        <v>28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31</v>
      </c>
      <c r="C48" s="10">
        <f>C39</f>
        <v>66246906.670000002</v>
      </c>
      <c r="D48" s="10">
        <f t="shared" ref="D48:E48" si="10">D39</f>
        <v>49427290.030000001</v>
      </c>
      <c r="E48" s="10">
        <f t="shared" si="10"/>
        <v>49427290.030000001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10</v>
      </c>
      <c r="C50" s="10">
        <f>C13</f>
        <v>3935873451.9299994</v>
      </c>
      <c r="D50" s="10">
        <f t="shared" ref="D50:E50" si="11">D13</f>
        <v>2575420509.0599999</v>
      </c>
      <c r="E50" s="10">
        <f t="shared" si="11"/>
        <v>2518040553.9300003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13</v>
      </c>
      <c r="C52" s="12"/>
      <c r="D52" s="10">
        <f>D17</f>
        <v>312035186.14000016</v>
      </c>
      <c r="E52" s="10">
        <f>E17</f>
        <v>312035186.14000016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36</v>
      </c>
      <c r="C54" s="8">
        <f>C45+C46-C50</f>
        <v>-542837517.36999989</v>
      </c>
      <c r="D54" s="8">
        <f t="shared" ref="D54:E54" si="12">D45+D46-D50+D52</f>
        <v>696791394.63999963</v>
      </c>
      <c r="E54" s="8">
        <f t="shared" si="12"/>
        <v>754171349.76999927</v>
      </c>
    </row>
    <row r="55" spans="1:5" x14ac:dyDescent="0.2">
      <c r="A55" s="6"/>
      <c r="B55" s="7" t="s">
        <v>37</v>
      </c>
      <c r="C55" s="8">
        <f>C54-C46</f>
        <v>-476590610.69999987</v>
      </c>
      <c r="D55" s="8">
        <f t="shared" ref="D55:E55" si="13">D54-D46</f>
        <v>746218684.6699996</v>
      </c>
      <c r="E55" s="8">
        <f t="shared" si="13"/>
        <v>803598639.79999924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35" t="s">
        <v>18</v>
      </c>
      <c r="B57" s="35"/>
      <c r="C57" s="14" t="s">
        <v>25</v>
      </c>
      <c r="D57" s="13" t="s">
        <v>3</v>
      </c>
      <c r="E57" s="14" t="s">
        <v>26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7</v>
      </c>
      <c r="C59" s="10">
        <f>C9</f>
        <v>1046348739.66</v>
      </c>
      <c r="D59" s="10">
        <f t="shared" ref="D59:E59" si="14">D9</f>
        <v>1303855921.5799999</v>
      </c>
      <c r="E59" s="10">
        <f t="shared" si="14"/>
        <v>1303855921.5799999</v>
      </c>
    </row>
    <row r="60" spans="1:5" x14ac:dyDescent="0.2">
      <c r="A60" s="6"/>
      <c r="B60" s="11" t="s">
        <v>38</v>
      </c>
      <c r="C60" s="10">
        <f>C61-C62</f>
        <v>-66246906.670000002</v>
      </c>
      <c r="D60" s="10">
        <f t="shared" ref="D60:E60" si="15">D61-D62</f>
        <v>-49427290.030000001</v>
      </c>
      <c r="E60" s="10">
        <f t="shared" si="15"/>
        <v>-49427290.030000001</v>
      </c>
    </row>
    <row r="61" spans="1:5" x14ac:dyDescent="0.2">
      <c r="A61" s="6"/>
      <c r="B61" s="17" t="s">
        <v>29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32</v>
      </c>
      <c r="C62" s="10">
        <f>C39</f>
        <v>66246906.670000002</v>
      </c>
      <c r="D62" s="10">
        <f t="shared" ref="D62:E62" si="16">D39</f>
        <v>49427290.030000001</v>
      </c>
      <c r="E62" s="10">
        <f t="shared" si="16"/>
        <v>49427290.030000001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39</v>
      </c>
      <c r="C64" s="10">
        <f>C14</f>
        <v>642413551.04999995</v>
      </c>
      <c r="D64" s="10">
        <f t="shared" ref="D64:E64" si="17">D14</f>
        <v>703841631.36000001</v>
      </c>
      <c r="E64" s="10">
        <f t="shared" si="17"/>
        <v>684204035.75999999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14</v>
      </c>
      <c r="C66" s="12"/>
      <c r="D66" s="10">
        <f>D18</f>
        <v>274934351.97000003</v>
      </c>
      <c r="E66" s="10">
        <f>E18</f>
        <v>274934351.97000003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40</v>
      </c>
      <c r="C68" s="8">
        <f>+C59+C60-C64+C66</f>
        <v>337688281.94000006</v>
      </c>
      <c r="D68" s="8">
        <f>D59+D60-D64-D66</f>
        <v>275652648.21999991</v>
      </c>
      <c r="E68" s="8">
        <f>E59+E60-E64-E66</f>
        <v>295290243.81999993</v>
      </c>
    </row>
    <row r="69" spans="1:5" x14ac:dyDescent="0.2">
      <c r="A69" s="6"/>
      <c r="B69" s="7" t="s">
        <v>41</v>
      </c>
      <c r="C69" s="8">
        <f>C68-C60</f>
        <v>403935188.61000007</v>
      </c>
      <c r="D69" s="8">
        <f t="shared" ref="D69:E69" si="18">D68-D60</f>
        <v>325079938.24999988</v>
      </c>
      <c r="E69" s="8">
        <f t="shared" si="18"/>
        <v>344717533.8499999</v>
      </c>
    </row>
    <row r="70" spans="1:5" ht="5.0999999999999996" customHeight="1" x14ac:dyDescent="0.2">
      <c r="A70" s="18"/>
      <c r="B70" s="19"/>
      <c r="C70" s="20"/>
      <c r="D70" s="20"/>
      <c r="E70" s="20"/>
    </row>
    <row r="81" spans="2:5" x14ac:dyDescent="0.2">
      <c r="B81" s="21"/>
      <c r="D81" s="21"/>
      <c r="E81" s="21"/>
    </row>
    <row r="82" spans="2:5" ht="20.399999999999999" x14ac:dyDescent="0.2">
      <c r="B82" s="22" t="s">
        <v>42</v>
      </c>
      <c r="D82" s="23" t="s">
        <v>43</v>
      </c>
      <c r="E82" s="23"/>
    </row>
  </sheetData>
  <mergeCells count="7">
    <mergeCell ref="D82:E82"/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2017-10-30T18:47:07Z</dcterms:created>
  <dcterms:modified xsi:type="dcterms:W3CDTF">2017-10-30T20:04:01Z</dcterms:modified>
</cp:coreProperties>
</file>